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<sst xmlns="http://schemas.openxmlformats.org/spreadsheetml/2006/main" count="129" uniqueCount="63">
  <si>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</si>
  <si>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</si>
  <si>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</si>
  <si>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</si>
  <si>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</si>
  <si>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</si>
  <si>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</si>
  <si>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</si>
  <si>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</si>
  <si>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</si>
  <si>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</si>
  <si>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</si>
  <si>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</si>
  <si>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</si>
  <si>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</si>
  <si>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</si>
  <si>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</si>
  <si>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</si>
  <si>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</si>
  <si>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</si>
  <si>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</si>
  <si>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</si>
  <si>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</si>
  <si>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</si>
  <si>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</si>
  <si>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</si>
  <si>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</si>
  <si>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</si>
  <si>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</si>
  <si>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</si>
  <si>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</si>
  <si>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 xml:space="preserve">                          пос. Мелехово улица Юбилейная дом №6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</si>
  <si>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</si>
  <si>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</si>
  <si>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</si>
  <si>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</si>
  <si>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</si>
  <si>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</si>
  <si>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</si>
  <si>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</si>
  <si>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</si>
  <si>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>Кран "1" гайка-штуцер</t>
  </si>
  <si>
    <t>Муфта комб. 32х1НР</t>
  </si>
  <si>
    <t>Муфта комб. 32х1ВР</t>
  </si>
  <si>
    <t>ф1 счетчик - №016274</t>
  </si>
  <si>
    <t>кран шаров.1"гайка штуцер</t>
  </si>
  <si>
    <t>муфта комб.32х1 НР</t>
  </si>
  <si>
    <t>муфта комб.32х1 ВР</t>
  </si>
  <si>
    <t>тройник 32х25х32</t>
  </si>
  <si>
    <t>уголок р/р 25</t>
  </si>
  <si>
    <t>американка 25х3/4 в/р</t>
  </si>
  <si>
    <t>счетчик 3/4-036790</t>
  </si>
  <si>
    <t>фильтр 3/4</t>
  </si>
  <si>
    <t>кран шаров.3/4" гайка штуцер</t>
  </si>
  <si>
    <t>муфта комб.25х3/4 в/р</t>
  </si>
  <si>
    <t>муфта комб.25х3/4 н/р</t>
  </si>
  <si>
    <t xml:space="preserve">             стоимости работ по установке общедомовых приборов учета (пластик)</t>
  </si>
  <si>
    <t>Счетчик ф1 №016275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</si>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</sst>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4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6728.200000000001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v>2771.67</v>
      </c>
      <c r="H30" s="53">
        <f>G30</f>
        <v>2771.67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v>3956.53</v>
      </c>
      <c r="H31" s="53"/>
      <c r="I31" s="44">
        <f>G31</f>
        <v>3956.53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8354.662825000001</v>
      </c>
      <c r="H34" s="54">
        <f>H20+H23+H25+H27+H29+H30</f>
        <v>3313.824275</v>
      </c>
      <c r="I34" s="45">
        <f>I20+I23+I25+I27+I29+I31</f>
        <v>5040.83855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417.73314125</v>
      </c>
      <c r="H36" s="54">
        <f>H34*E36/100</f>
        <v>165.69121374999997</v>
      </c>
      <c r="I36" s="45">
        <f>I34*E36/100</f>
        <v>252.0419275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8772.395966250002</v>
      </c>
      <c r="H38" s="54">
        <f>H36+H34</f>
        <v>3479.51548875</v>
      </c>
      <c r="I38" s="45">
        <f>I36+I34</f>
        <v>5292.880477500001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8772.395966250002</v>
      </c>
      <c r="H42" s="56">
        <f>H40+H38</f>
        <v>3479.51548875</v>
      </c>
      <c r="I42" s="47">
        <f>I40+I38</f>
        <v>5292.880477500001</v>
      </c>
    </row>
    <row r="43" spans="2:9" ht="12.75">
      <c r="B43" s="8"/>
      <c r="C43" s="15" t="s">
        <v>62</v>
      </c>
      <c r="D43" s="23" t="s">
        <v>35</v>
      </c>
      <c r="E43" s="31">
        <v>358.3</v>
      </c>
      <c r="F43" s="23"/>
      <c r="G43" s="31"/>
      <c r="H43" s="57"/>
      <c r="I43" s="48"/>
    </row>
    <row r="44" spans="2:9" ht="13.5" thickBot="1">
      <c r="B44" s="9"/>
      <c r="C44" s="16" t="s">
        <v>60</v>
      </c>
      <c r="D44" s="24"/>
      <c r="E44" s="32"/>
      <c r="F44" s="24"/>
      <c r="G44" s="36">
        <f>G42/E43</f>
        <v>24.4833825460508</v>
      </c>
      <c r="H44" s="58">
        <f>H42/E43</f>
        <v>9.711179148060284</v>
      </c>
      <c r="I44" s="49">
        <f>I42/E43</f>
        <v>14.772203397990513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workbookViewId="0" topLeftCell="A7">
      <selection activeCell="E45" sqref="E4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7.5742187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56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32</v>
      </c>
      <c r="D21" s="19"/>
      <c r="E21" s="27"/>
      <c r="F21" s="38"/>
      <c r="G21" s="19">
        <v>110.19</v>
      </c>
    </row>
    <row r="22" spans="2:7" ht="12.75">
      <c r="B22" s="5"/>
      <c r="C22" s="11" t="s">
        <v>33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34</v>
      </c>
      <c r="D29" s="20"/>
      <c r="E29" s="28"/>
      <c r="F29" s="37"/>
      <c r="G29" s="59">
        <v>2771.67</v>
      </c>
    </row>
    <row r="30" spans="2:7" ht="12.75">
      <c r="B30" s="5"/>
      <c r="C30" s="11" t="s">
        <v>41</v>
      </c>
      <c r="D30" s="19"/>
      <c r="E30" s="27">
        <v>1</v>
      </c>
      <c r="F30" s="38">
        <v>260</v>
      </c>
      <c r="G30" s="63">
        <v>260</v>
      </c>
    </row>
    <row r="31" spans="2:7" ht="12.75">
      <c r="B31" s="5"/>
      <c r="C31" s="11" t="s">
        <v>57</v>
      </c>
      <c r="D31" s="19"/>
      <c r="E31" s="27">
        <v>1</v>
      </c>
      <c r="F31" s="38">
        <v>2276.12</v>
      </c>
      <c r="G31" s="63">
        <v>2276.12</v>
      </c>
    </row>
    <row r="32" spans="2:7" ht="12.75">
      <c r="B32" s="5"/>
      <c r="C32" s="11" t="s">
        <v>42</v>
      </c>
      <c r="D32" s="19"/>
      <c r="E32" s="27">
        <v>1</v>
      </c>
      <c r="F32" s="38">
        <v>94.25</v>
      </c>
      <c r="G32" s="63">
        <v>94.25</v>
      </c>
    </row>
    <row r="33" spans="2:7" ht="12.75">
      <c r="B33" s="5"/>
      <c r="C33" s="11" t="s">
        <v>43</v>
      </c>
      <c r="D33" s="19"/>
      <c r="E33" s="27">
        <v>1</v>
      </c>
      <c r="F33" s="38">
        <v>141.3</v>
      </c>
      <c r="G33" s="19">
        <v>141.3</v>
      </c>
    </row>
    <row r="34" spans="2:7" ht="12.75">
      <c r="B34" s="5"/>
      <c r="C34" s="11"/>
      <c r="D34" s="19"/>
      <c r="E34" s="27"/>
      <c r="F34" s="38"/>
      <c r="G34" s="19"/>
    </row>
    <row r="35" spans="2:7" ht="12.75">
      <c r="B35" s="5"/>
      <c r="C35" s="10" t="s">
        <v>14</v>
      </c>
      <c r="D35" s="20" t="s">
        <v>9</v>
      </c>
      <c r="E35" s="26"/>
      <c r="F35" s="37"/>
      <c r="G35" s="59">
        <f>G20+G23+G25+G27+G29</f>
        <v>3313.824275</v>
      </c>
    </row>
    <row r="36" spans="2:7" ht="12.75">
      <c r="B36" s="5"/>
      <c r="C36" s="10"/>
      <c r="D36" s="20"/>
      <c r="E36" s="26"/>
      <c r="F36" s="37"/>
      <c r="G36" s="20"/>
    </row>
    <row r="37" spans="2:7" ht="12.75">
      <c r="B37" s="5">
        <v>6</v>
      </c>
      <c r="C37" s="10" t="s">
        <v>15</v>
      </c>
      <c r="D37" s="20" t="s">
        <v>11</v>
      </c>
      <c r="E37" s="64">
        <v>5</v>
      </c>
      <c r="F37" s="37"/>
      <c r="G37" s="59">
        <f>G35*E37/100</f>
        <v>165.69121374999997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/>
      <c r="C39" s="10" t="s">
        <v>16</v>
      </c>
      <c r="D39" s="20" t="s">
        <v>9</v>
      </c>
      <c r="E39" s="26"/>
      <c r="F39" s="37"/>
      <c r="G39" s="59">
        <f>G37+G35</f>
        <v>3479.51548875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/>
      <c r="D41" s="20"/>
      <c r="E41" s="26"/>
      <c r="F41" s="37"/>
      <c r="G41" s="59"/>
    </row>
    <row r="42" spans="2:7" ht="13.5" thickBot="1">
      <c r="B42" s="6"/>
      <c r="C42" s="13"/>
      <c r="D42" s="21"/>
      <c r="E42" s="29"/>
      <c r="F42" s="39"/>
      <c r="G42" s="21"/>
    </row>
    <row r="43" spans="2:7" ht="13.5" thickBot="1">
      <c r="B43" s="7"/>
      <c r="C43" s="14" t="s">
        <v>21</v>
      </c>
      <c r="D43" s="22" t="s">
        <v>9</v>
      </c>
      <c r="E43" s="30"/>
      <c r="F43" s="40"/>
      <c r="G43" s="60">
        <f>G41+G39</f>
        <v>3479.51548875</v>
      </c>
    </row>
    <row r="44" spans="2:7" ht="12.75">
      <c r="B44" s="8"/>
      <c r="C44" s="15" t="s">
        <v>62</v>
      </c>
      <c r="D44" s="23" t="s">
        <v>35</v>
      </c>
      <c r="E44" s="31">
        <v>358.3</v>
      </c>
      <c r="F44" s="23"/>
      <c r="G44" s="62"/>
    </row>
    <row r="45" spans="2:7" ht="13.5" thickBot="1">
      <c r="B45" s="9"/>
      <c r="C45" s="16" t="s">
        <v>36</v>
      </c>
      <c r="D45" s="24"/>
      <c r="E45" s="32"/>
      <c r="F45" s="24"/>
      <c r="G45" s="61">
        <f>G43/E44</f>
        <v>9.711179148060284</v>
      </c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7"/>
  <sheetViews>
    <sheetView tabSelected="1" workbookViewId="0" topLeftCell="A13">
      <selection activeCell="E53" sqref="E5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7.5742187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37</v>
      </c>
      <c r="F4" s="1"/>
      <c r="G4" s="1"/>
    </row>
    <row r="5" spans="5:7" ht="12.75">
      <c r="E5" s="1"/>
      <c r="F5" s="1" t="s">
        <v>59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58</v>
      </c>
      <c r="C12" s="1"/>
      <c r="D12" s="1"/>
      <c r="E12" s="1"/>
      <c r="F12" s="1"/>
    </row>
    <row r="13" spans="2:7" ht="12.75">
      <c r="B13" s="1"/>
      <c r="C13" s="1" t="s">
        <v>38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39</v>
      </c>
      <c r="D21" s="19"/>
      <c r="E21" s="27"/>
      <c r="F21" s="38"/>
      <c r="G21" s="19">
        <v>220.39</v>
      </c>
    </row>
    <row r="22" spans="2:7" ht="12.75">
      <c r="B22" s="5"/>
      <c r="C22" s="11" t="s">
        <v>40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61</v>
      </c>
      <c r="D29" s="20"/>
      <c r="E29" s="28"/>
      <c r="F29" s="37"/>
      <c r="G29" s="59">
        <v>3956.53</v>
      </c>
    </row>
    <row r="30" spans="2:7" ht="12.75">
      <c r="B30" s="5"/>
      <c r="C30" s="11" t="s">
        <v>44</v>
      </c>
      <c r="D30" s="19"/>
      <c r="E30" s="27">
        <v>1</v>
      </c>
      <c r="F30" s="38">
        <v>2276.12</v>
      </c>
      <c r="G30" s="63">
        <v>2276.12</v>
      </c>
    </row>
    <row r="31" spans="2:7" ht="12.75">
      <c r="B31" s="5"/>
      <c r="C31" s="11" t="s">
        <v>45</v>
      </c>
      <c r="D31" s="19"/>
      <c r="E31" s="27">
        <v>1</v>
      </c>
      <c r="F31" s="38">
        <v>260</v>
      </c>
      <c r="G31" s="63">
        <v>260</v>
      </c>
    </row>
    <row r="32" spans="2:7" ht="12.75">
      <c r="B32" s="5"/>
      <c r="C32" s="11" t="s">
        <v>46</v>
      </c>
      <c r="D32" s="19"/>
      <c r="E32" s="27">
        <v>1</v>
      </c>
      <c r="F32" s="38">
        <v>54.63</v>
      </c>
      <c r="G32" s="63">
        <v>54.63</v>
      </c>
    </row>
    <row r="33" spans="2:7" ht="12.75">
      <c r="B33" s="5"/>
      <c r="C33" s="11" t="s">
        <v>47</v>
      </c>
      <c r="D33" s="19"/>
      <c r="E33" s="27">
        <v>1</v>
      </c>
      <c r="F33" s="38">
        <v>53.2</v>
      </c>
      <c r="G33" s="19">
        <v>53.2</v>
      </c>
    </row>
    <row r="34" spans="2:7" ht="12.75">
      <c r="B34" s="5"/>
      <c r="C34" s="11" t="s">
        <v>48</v>
      </c>
      <c r="D34" s="19"/>
      <c r="E34" s="27">
        <v>1</v>
      </c>
      <c r="F34" s="38">
        <v>13.6</v>
      </c>
      <c r="G34" s="19">
        <v>13.6</v>
      </c>
    </row>
    <row r="35" spans="2:7" ht="12.75">
      <c r="B35" s="5"/>
      <c r="C35" s="11" t="s">
        <v>49</v>
      </c>
      <c r="D35" s="19"/>
      <c r="E35" s="27">
        <v>2</v>
      </c>
      <c r="F35" s="38">
        <v>5.8</v>
      </c>
      <c r="G35" s="19">
        <v>11.6</v>
      </c>
    </row>
    <row r="36" spans="2:7" ht="12.75">
      <c r="B36" s="5"/>
      <c r="C36" s="11" t="s">
        <v>50</v>
      </c>
      <c r="D36" s="19"/>
      <c r="E36" s="27">
        <v>1</v>
      </c>
      <c r="F36" s="38">
        <v>113.1</v>
      </c>
      <c r="G36" s="19">
        <v>113.1</v>
      </c>
    </row>
    <row r="37" spans="2:7" ht="12.75">
      <c r="B37" s="5"/>
      <c r="C37" s="11" t="s">
        <v>51</v>
      </c>
      <c r="D37" s="19"/>
      <c r="E37" s="27">
        <v>1</v>
      </c>
      <c r="F37" s="38">
        <v>712.75</v>
      </c>
      <c r="G37" s="19">
        <v>712.75</v>
      </c>
    </row>
    <row r="38" spans="2:7" ht="12.75">
      <c r="B38" s="5"/>
      <c r="C38" s="11" t="s">
        <v>52</v>
      </c>
      <c r="D38" s="19"/>
      <c r="E38" s="27">
        <v>1</v>
      </c>
      <c r="F38" s="38">
        <v>120.77</v>
      </c>
      <c r="G38" s="19">
        <v>120.77</v>
      </c>
    </row>
    <row r="39" spans="2:7" ht="12.75">
      <c r="B39" s="5"/>
      <c r="C39" s="11" t="s">
        <v>53</v>
      </c>
      <c r="D39" s="19"/>
      <c r="E39" s="27">
        <v>1</v>
      </c>
      <c r="F39" s="38">
        <v>250</v>
      </c>
      <c r="G39" s="19">
        <v>250</v>
      </c>
    </row>
    <row r="40" spans="2:7" ht="12.75">
      <c r="B40" s="5"/>
      <c r="C40" s="11" t="s">
        <v>54</v>
      </c>
      <c r="D40" s="19"/>
      <c r="E40" s="27">
        <v>1</v>
      </c>
      <c r="F40" s="38">
        <v>40.5</v>
      </c>
      <c r="G40" s="19">
        <v>40.5</v>
      </c>
    </row>
    <row r="41" spans="2:7" ht="12.75">
      <c r="B41" s="5"/>
      <c r="C41" s="11" t="s">
        <v>55</v>
      </c>
      <c r="D41" s="19"/>
      <c r="E41" s="27">
        <v>1</v>
      </c>
      <c r="F41" s="38">
        <v>50.26</v>
      </c>
      <c r="G41" s="19">
        <v>50.26</v>
      </c>
    </row>
    <row r="42" spans="2:7" ht="12.75">
      <c r="B42" s="5"/>
      <c r="C42" s="11"/>
      <c r="D42" s="19"/>
      <c r="E42" s="27"/>
      <c r="F42" s="38"/>
      <c r="G42" s="19"/>
    </row>
    <row r="43" spans="2:7" ht="12.75">
      <c r="B43" s="5"/>
      <c r="C43" s="10" t="s">
        <v>14</v>
      </c>
      <c r="D43" s="20" t="s">
        <v>9</v>
      </c>
      <c r="E43" s="26"/>
      <c r="F43" s="37"/>
      <c r="G43" s="59">
        <f>G20+G23+G25+G27+G29</f>
        <v>5040.83855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>
        <v>6</v>
      </c>
      <c r="C45" s="10" t="s">
        <v>15</v>
      </c>
      <c r="D45" s="20" t="s">
        <v>11</v>
      </c>
      <c r="E45" s="64">
        <v>5</v>
      </c>
      <c r="F45" s="37"/>
      <c r="G45" s="59">
        <f>G43*E45/100</f>
        <v>252.0419275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 t="s">
        <v>16</v>
      </c>
      <c r="D47" s="20" t="s">
        <v>9</v>
      </c>
      <c r="E47" s="26"/>
      <c r="F47" s="37"/>
      <c r="G47" s="59">
        <f>G45+G43</f>
        <v>5292.880477500001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/>
      <c r="C49" s="10"/>
      <c r="D49" s="20"/>
      <c r="E49" s="26"/>
      <c r="F49" s="37"/>
      <c r="G49" s="59"/>
    </row>
    <row r="50" spans="2:7" ht="13.5" thickBot="1">
      <c r="B50" s="6"/>
      <c r="C50" s="13"/>
      <c r="D50" s="21"/>
      <c r="E50" s="29"/>
      <c r="F50" s="39"/>
      <c r="G50" s="21"/>
    </row>
    <row r="51" spans="2:7" ht="13.5" thickBot="1">
      <c r="B51" s="7"/>
      <c r="C51" s="14" t="s">
        <v>21</v>
      </c>
      <c r="D51" s="22" t="s">
        <v>9</v>
      </c>
      <c r="E51" s="30"/>
      <c r="F51" s="40"/>
      <c r="G51" s="60">
        <f>G49+G47</f>
        <v>5292.880477500001</v>
      </c>
    </row>
    <row r="52" spans="2:7" ht="12.75">
      <c r="B52" s="8"/>
      <c r="C52" s="15" t="s">
        <v>62</v>
      </c>
      <c r="D52" s="23" t="s">
        <v>35</v>
      </c>
      <c r="E52" s="31">
        <v>358.3</v>
      </c>
      <c r="F52" s="23"/>
      <c r="G52" s="62"/>
    </row>
    <row r="53" spans="2:7" ht="13.5" thickBot="1">
      <c r="B53" s="9"/>
      <c r="C53" s="16" t="s">
        <v>36</v>
      </c>
      <c r="D53" s="24"/>
      <c r="E53" s="32"/>
      <c r="F53" s="24"/>
      <c r="G53" s="61">
        <f>G51/E52</f>
        <v>14.772203397990513</v>
      </c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17</v>
      </c>
      <c r="D57" s="1"/>
      <c r="E57" s="1"/>
      <c r="F57" s="1"/>
      <c r="G57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2013-07-02T11:28:04Z</cp:lastPrinted>
  <dcterms:modified xsi:type="dcterms:W3CDTF">2013-07-02T11:28:54Z</dcterms:modified>
  <cp:category/>
  <cp:version/>
  <cp:contentType/>
  <cp:contentStatus/>
</cp:coreProperties>
</file>