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<sst xmlns="http://schemas.openxmlformats.org/spreadsheetml/2006/main" count="133" uniqueCount="56">
  <si>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</si>
  <si>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</si>
  <si>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</si>
  <si>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</si>
  <si>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</si>
  <si>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</si>
  <si>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</si>
  <si>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</si>
  <si>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</si>
  <si>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</si>
  <si>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</si>
  <si>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</si>
  <si>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</si>
  <si>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</si>
  <si>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</si>
  <si>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</si>
  <si>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</si>
  <si>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</si>
  <si>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</si>
  <si>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</si>
  <si>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</si>
  <si>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</si>
  <si>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</si>
  <si>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</si>
  <si>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</si>
  <si>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</si>
  <si>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</si>
  <si>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</si>
  <si>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</si>
  <si>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</si>
  <si>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</si>
  <si>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</si>
  <si>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</si>
  <si>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</si>
  <si>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</si>
  <si>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</si>
  <si>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</si>
  <si>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</si>
  <si>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</si>
  <si>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</si>
  <si>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</si>
  <si>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</si>
  <si>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</si>
  <si>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</si>
  <si>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</si>
  <si>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</si>
  <si>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</si>
  <si>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кран шаров. Ду 25 рычаг</t>
  </si>
  <si>
    <t xml:space="preserve">счетчик ВСКМ 25 </t>
  </si>
  <si>
    <t>муфта комб. Разъемн.32х1 РР</t>
  </si>
  <si>
    <t>Общая площадь</t>
  </si>
  <si>
    <t xml:space="preserve">                          пос. Мелехово улица Советская  дом № 6</t>
  </si>
  <si>
    <t xml:space="preserve">                          пос. Мелехово улица Советская дом № 6</t>
  </si>
  <si>
    <t>муфта комб. НР 32х1 под ключ</t>
  </si>
  <si>
    <t>муфта комб.НР 32*1 под ключ</t>
  </si>
  <si>
    <t>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</si>
</sst>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1">
      <selection activeCell="C54" sqref="C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8.71093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22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  <c r="H17" s="75" t="s">
        <v>25</v>
      </c>
      <c r="I17" s="76"/>
    </row>
    <row r="18" spans="2:9" ht="54" customHeight="1" thickBot="1">
      <c r="B18" s="74"/>
      <c r="C18" s="74"/>
      <c r="D18" s="74"/>
      <c r="E18" s="74"/>
      <c r="F18" s="74"/>
      <c r="G18" s="74"/>
      <c r="H18" s="3" t="s">
        <v>26</v>
      </c>
      <c r="I18" s="3" t="s">
        <v>27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459.94</v>
      </c>
      <c r="H20" s="51"/>
      <c r="I20" s="42">
        <f>I21+I22</f>
        <v>459.94</v>
      </c>
    </row>
    <row r="21" spans="2:9" ht="12.75">
      <c r="B21" s="5"/>
      <c r="C21" s="11" t="s">
        <v>35</v>
      </c>
      <c r="D21" s="19"/>
      <c r="E21" s="27"/>
      <c r="F21" s="38"/>
      <c r="G21" s="27">
        <v>220.39</v>
      </c>
      <c r="H21" s="52"/>
      <c r="I21" s="43">
        <f>G21-H21</f>
        <v>220.39</v>
      </c>
    </row>
    <row r="22" spans="2:9" ht="12.75">
      <c r="B22" s="5"/>
      <c r="C22" s="11" t="s">
        <v>36</v>
      </c>
      <c r="D22" s="19"/>
      <c r="E22" s="27"/>
      <c r="F22" s="38"/>
      <c r="G22" s="27">
        <v>239.55</v>
      </c>
      <c r="H22" s="52"/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138.90188</v>
      </c>
      <c r="H23" s="53"/>
      <c r="I23" s="44">
        <f>I20*E23/100</f>
        <v>138.90188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135.038384</v>
      </c>
      <c r="H25" s="53"/>
      <c r="I25" s="44">
        <f>I20*E25/100</f>
        <v>135.038384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350.428286</v>
      </c>
      <c r="H27" s="53"/>
      <c r="I27" s="44">
        <f>I20*E27/100</f>
        <v>350.428286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5046.62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0</v>
      </c>
      <c r="H30" s="53"/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5046.62</v>
      </c>
      <c r="H31" s="53"/>
      <c r="I31" s="44">
        <v>5046.62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6130.92855</v>
      </c>
      <c r="H34" s="54"/>
      <c r="I34" s="45">
        <f>I20+I23+I25+I27+I29+I31</f>
        <v>6130.92855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306.5464275</v>
      </c>
      <c r="H36" s="54"/>
      <c r="I36" s="45">
        <f>I34*E36/100</f>
        <v>306.5464275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6437.4749775</v>
      </c>
      <c r="H38" s="54"/>
      <c r="I38" s="45">
        <f>I36+I34</f>
        <v>6437.4749775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6437.4749775</v>
      </c>
      <c r="H42" s="56">
        <f>H40+H38</f>
        <v>0</v>
      </c>
      <c r="I42" s="47">
        <f>I40+I38</f>
        <v>6437.4749775</v>
      </c>
    </row>
    <row r="43" spans="2:9" ht="12.75">
      <c r="B43" s="8"/>
      <c r="C43" s="15" t="s">
        <v>50</v>
      </c>
      <c r="D43" s="23" t="s">
        <v>31</v>
      </c>
      <c r="E43" s="31">
        <v>702.6</v>
      </c>
      <c r="F43" s="23"/>
      <c r="G43" s="31"/>
      <c r="H43" s="57"/>
      <c r="I43" s="48"/>
    </row>
    <row r="44" spans="2:9" ht="13.5" thickBot="1">
      <c r="B44" s="9"/>
      <c r="C44" s="16" t="s">
        <v>40</v>
      </c>
      <c r="D44" s="24"/>
      <c r="E44" s="32"/>
      <c r="F44" s="24"/>
      <c r="G44" s="36">
        <f>G42/E43</f>
        <v>9.162361197694278</v>
      </c>
      <c r="H44" s="58">
        <f>H42/E43</f>
        <v>0</v>
      </c>
      <c r="I44" s="49">
        <f>I42/E43</f>
        <v>9.162361197694278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55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C55" sqref="C5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37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51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/>
    </row>
    <row r="21" spans="2:7" ht="12.75">
      <c r="B21" s="5"/>
      <c r="C21" s="11" t="s">
        <v>28</v>
      </c>
      <c r="D21" s="19"/>
      <c r="E21" s="27"/>
      <c r="F21" s="38"/>
      <c r="G21" s="19"/>
    </row>
    <row r="22" spans="2:7" ht="12.75">
      <c r="B22" s="5"/>
      <c r="C22" s="11" t="s">
        <v>29</v>
      </c>
      <c r="D22" s="19"/>
      <c r="E22" s="27"/>
      <c r="F22" s="38"/>
      <c r="G22" s="19"/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/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/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/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/>
    </row>
    <row r="30" spans="2:7" ht="12.75">
      <c r="B30" s="5"/>
      <c r="C30" s="11" t="s">
        <v>42</v>
      </c>
      <c r="D30" s="19" t="s">
        <v>43</v>
      </c>
      <c r="E30" s="27">
        <v>1</v>
      </c>
      <c r="F30" s="38"/>
      <c r="G30" s="63"/>
    </row>
    <row r="31" spans="2:7" ht="12.75">
      <c r="B31" s="5"/>
      <c r="C31" s="11" t="s">
        <v>44</v>
      </c>
      <c r="D31" s="19" t="s">
        <v>43</v>
      </c>
      <c r="E31" s="27">
        <v>1</v>
      </c>
      <c r="F31" s="38"/>
      <c r="G31" s="63"/>
    </row>
    <row r="32" spans="2:7" ht="12.75">
      <c r="B32" s="5"/>
      <c r="C32" s="11" t="s">
        <v>45</v>
      </c>
      <c r="D32" s="19" t="s">
        <v>43</v>
      </c>
      <c r="E32" s="27">
        <v>1</v>
      </c>
      <c r="F32" s="38"/>
      <c r="G32" s="63"/>
    </row>
    <row r="33" spans="2:7" ht="12.75">
      <c r="B33" s="5"/>
      <c r="C33" s="11" t="s">
        <v>46</v>
      </c>
      <c r="D33" s="19" t="s">
        <v>43</v>
      </c>
      <c r="E33" s="27">
        <v>1</v>
      </c>
      <c r="F33" s="38"/>
      <c r="G33" s="63"/>
    </row>
    <row r="34" spans="2:7" ht="12.75">
      <c r="B34" s="5"/>
      <c r="C34" s="11" t="s">
        <v>47</v>
      </c>
      <c r="D34" s="19" t="s">
        <v>43</v>
      </c>
      <c r="E34" s="27">
        <v>1</v>
      </c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/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/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/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20</v>
      </c>
      <c r="D44" s="22" t="s">
        <v>9</v>
      </c>
      <c r="E44" s="30"/>
      <c r="F44" s="40"/>
      <c r="G44" s="60">
        <f>G42+G40</f>
        <v>0</v>
      </c>
    </row>
    <row r="45" spans="2:7" ht="12.75">
      <c r="B45" s="8"/>
      <c r="C45" s="15" t="s">
        <v>50</v>
      </c>
      <c r="D45" s="23" t="s">
        <v>31</v>
      </c>
      <c r="E45" s="31">
        <v>823.9</v>
      </c>
      <c r="F45" s="23"/>
      <c r="G45" s="62"/>
    </row>
    <row r="46" spans="2:7" ht="13.5" thickBot="1">
      <c r="B46" s="9"/>
      <c r="C46" s="16" t="s">
        <v>32</v>
      </c>
      <c r="D46" s="24"/>
      <c r="E46" s="32"/>
      <c r="F46" s="24"/>
      <c r="G46" s="61">
        <f>G44/E45</f>
        <v>0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55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3">
      <selection activeCell="C56" sqref="C5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38</v>
      </c>
      <c r="C12" s="1"/>
      <c r="D12" s="1"/>
      <c r="E12" s="1"/>
      <c r="F12" s="1"/>
    </row>
    <row r="13" spans="2:7" ht="12.75">
      <c r="B13" s="1"/>
      <c r="C13" s="1" t="s">
        <v>34</v>
      </c>
      <c r="D13" s="1"/>
      <c r="E13" s="1"/>
      <c r="F13" s="1"/>
      <c r="G13" s="2"/>
    </row>
    <row r="14" spans="2:7" ht="12.75">
      <c r="B14" s="1"/>
      <c r="C14" s="1" t="s">
        <v>52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35</v>
      </c>
      <c r="D21" s="19"/>
      <c r="E21" s="27"/>
      <c r="F21" s="38"/>
      <c r="G21" s="19">
        <v>220.39</v>
      </c>
    </row>
    <row r="22" spans="2:7" ht="12.75">
      <c r="B22" s="5"/>
      <c r="C22" s="11" t="s">
        <v>36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41</v>
      </c>
      <c r="D29" s="20"/>
      <c r="E29" s="28"/>
      <c r="F29" s="37"/>
      <c r="G29" s="59">
        <v>5046.62</v>
      </c>
    </row>
    <row r="30" spans="2:7" ht="12.75">
      <c r="B30" s="5"/>
      <c r="C30" s="11" t="s">
        <v>48</v>
      </c>
      <c r="D30" s="19" t="s">
        <v>43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44</v>
      </c>
      <c r="D31" s="19" t="s">
        <v>43</v>
      </c>
      <c r="E31" s="27">
        <v>2</v>
      </c>
      <c r="F31" s="38">
        <v>162.04</v>
      </c>
      <c r="G31" s="63">
        <f>E31*F31</f>
        <v>324.08</v>
      </c>
    </row>
    <row r="32" spans="2:7" ht="12.75">
      <c r="B32" s="5"/>
      <c r="C32" s="11" t="s">
        <v>49</v>
      </c>
      <c r="D32" s="19" t="s">
        <v>43</v>
      </c>
      <c r="E32" s="27">
        <v>1</v>
      </c>
      <c r="F32" s="38">
        <v>88</v>
      </c>
      <c r="G32" s="63">
        <f>E32*F32</f>
        <v>88</v>
      </c>
    </row>
    <row r="33" spans="2:7" ht="12.75">
      <c r="B33" s="5"/>
      <c r="C33" s="11" t="s">
        <v>53</v>
      </c>
      <c r="D33" s="19" t="s">
        <v>43</v>
      </c>
      <c r="E33" s="27">
        <v>1</v>
      </c>
      <c r="F33" s="38">
        <v>95</v>
      </c>
      <c r="G33" s="63">
        <f>E33*F33</f>
        <v>95</v>
      </c>
    </row>
    <row r="34" spans="2:7" ht="12.75">
      <c r="B34" s="5"/>
      <c r="C34" s="11" t="s">
        <v>54</v>
      </c>
      <c r="D34" s="19" t="s">
        <v>43</v>
      </c>
      <c r="E34" s="27">
        <v>2</v>
      </c>
      <c r="F34" s="38">
        <v>47.5</v>
      </c>
      <c r="G34" s="63">
        <f>E34*F34</f>
        <v>95</v>
      </c>
    </row>
    <row r="35" spans="2:7" ht="12.75">
      <c r="B35" s="5"/>
      <c r="C35" s="68"/>
      <c r="D35" s="69"/>
      <c r="E35" s="70"/>
      <c r="F35" s="71"/>
      <c r="G35" s="72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6130.92855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306.5464275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6437.4749775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20</v>
      </c>
      <c r="D49" s="22" t="s">
        <v>9</v>
      </c>
      <c r="E49" s="30"/>
      <c r="F49" s="40"/>
      <c r="G49" s="60">
        <f>G47+G45</f>
        <v>6437.4749775</v>
      </c>
    </row>
    <row r="50" spans="2:7" ht="12.75">
      <c r="B50" s="8"/>
      <c r="C50" s="15" t="s">
        <v>50</v>
      </c>
      <c r="D50" s="23" t="s">
        <v>31</v>
      </c>
      <c r="E50" s="31">
        <v>702.6</v>
      </c>
      <c r="F50" s="23"/>
      <c r="G50" s="62"/>
    </row>
    <row r="51" spans="2:7" ht="13.5" thickBot="1">
      <c r="B51" s="9"/>
      <c r="C51" s="16" t="s">
        <v>32</v>
      </c>
      <c r="D51" s="24"/>
      <c r="E51" s="32"/>
      <c r="F51" s="24"/>
      <c r="G51" s="61">
        <f>G49/E50</f>
        <v>9.162361197694278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55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2013-06-25T12:18:13Z</cp:lastPrinted>
  <dcterms:modified xsi:type="dcterms:W3CDTF">2013-06-25T12:18:18Z</dcterms:modified>
  <cp:category/>
  <cp:version/>
  <cp:contentType/>
  <cp:contentStatus/>
</cp:coreProperties>
</file>