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<sst xmlns="http://schemas.openxmlformats.org/spreadsheetml/2006/main" count="49" uniqueCount="39">
  <si>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</si>
  <si>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</si>
  <si>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</si>
  <si>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</si>
  <si>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</si>
  <si>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</si>
  <si>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</si>
  <si>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</si>
  <si>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</si>
  <si>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</si>
  <si>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</si>
  <si>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</si>
  <si>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</si>
  <si>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</si>
  <si>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</si>
  <si>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</si>
  <si>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</si>
  <si>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</si>
  <si>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</si>
  <si>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</si>
  <si>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</si>
  <si>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</si>
  <si>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</si>
  <si>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ООО "Комсервис" ХВС металл</t>
  </si>
  <si>
    <t>м2</t>
  </si>
  <si>
    <t>слес-сант 6час х 47,91 х 130%</t>
  </si>
  <si>
    <t>эл.газосв 6час х 47,91 х 150%</t>
  </si>
  <si>
    <t>Стоимость на 1 м2</t>
  </si>
  <si>
    <t>Общая площадь</t>
  </si>
  <si>
    <t>ООО "Комсервис" ГВСметалл</t>
  </si>
  <si>
    <t>шт</t>
  </si>
  <si>
    <t>кран шаровый РР RC 32</t>
  </si>
  <si>
    <t>резьба Ду 32 (черная)</t>
  </si>
  <si>
    <t>фильтр Ду 32 латунь</t>
  </si>
  <si>
    <t>муфта Ду 32</t>
  </si>
  <si>
    <t>счетчик воды ВСКМ 32</t>
  </si>
  <si>
    <t xml:space="preserve">                                пос.Первомайский  дом № 5</t>
  </si>
  <si>
    <t xml:space="preserve">         стоимости работ по установке общедомовых приборов учета (металл)</t>
  </si>
  <si>
    <t xml:space="preserve">       Начальник ПЭО:                                                    С.В.Марова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</si>
</sst>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workbookViewId="0" topLeftCell="A22">
      <selection activeCell="E48" sqref="E4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7109375" style="0" customWidth="1"/>
    <col min="7" max="7" width="9.8515625" style="0" customWidth="1"/>
    <col min="8" max="8" width="8.140625" style="0" customWidth="1"/>
    <col min="9" max="9" width="8.85156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37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5" t="s">
        <v>2</v>
      </c>
      <c r="C17" s="65" t="s">
        <v>3</v>
      </c>
      <c r="D17" s="65" t="s">
        <v>4</v>
      </c>
      <c r="E17" s="65" t="s">
        <v>5</v>
      </c>
      <c r="F17" s="65" t="s">
        <v>6</v>
      </c>
      <c r="G17" s="65" t="s">
        <v>7</v>
      </c>
      <c r="H17" s="67" t="s">
        <v>22</v>
      </c>
      <c r="I17" s="68"/>
    </row>
    <row r="18" spans="2:9" ht="65.25" customHeight="1" thickBot="1">
      <c r="B18" s="66"/>
      <c r="C18" s="66"/>
      <c r="D18" s="66"/>
      <c r="E18" s="66"/>
      <c r="F18" s="66"/>
      <c r="G18" s="66"/>
      <c r="H18" s="3" t="s">
        <v>23</v>
      </c>
      <c r="I18" s="3" t="s">
        <v>29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25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26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G30+G31+G32+G33+G34</f>
        <v>6395.44</v>
      </c>
      <c r="H29" s="53">
        <v>3197.72</v>
      </c>
      <c r="I29" s="44">
        <v>3197.72</v>
      </c>
    </row>
    <row r="30" spans="2:9" ht="12.75">
      <c r="B30" s="5"/>
      <c r="C30" s="11" t="s">
        <v>31</v>
      </c>
      <c r="D30" s="19" t="s">
        <v>30</v>
      </c>
      <c r="E30" s="27">
        <v>2</v>
      </c>
      <c r="F30" s="38">
        <v>126.04</v>
      </c>
      <c r="G30" s="34">
        <f>F30*E30</f>
        <v>252.08</v>
      </c>
      <c r="H30" s="63"/>
      <c r="I30" s="64"/>
    </row>
    <row r="31" spans="2:9" ht="12.75">
      <c r="B31" s="5"/>
      <c r="C31" s="11" t="s">
        <v>32</v>
      </c>
      <c r="D31" s="19" t="s">
        <v>30</v>
      </c>
      <c r="E31" s="27">
        <v>4</v>
      </c>
      <c r="F31" s="38">
        <v>13.05</v>
      </c>
      <c r="G31" s="34">
        <f>F31*E31</f>
        <v>52.2</v>
      </c>
      <c r="H31" s="63"/>
      <c r="I31" s="64"/>
    </row>
    <row r="32" spans="2:9" ht="12.75">
      <c r="B32" s="5"/>
      <c r="C32" s="11" t="s">
        <v>33</v>
      </c>
      <c r="D32" s="19" t="s">
        <v>30</v>
      </c>
      <c r="E32" s="27">
        <v>2</v>
      </c>
      <c r="F32" s="38">
        <v>343.395</v>
      </c>
      <c r="G32" s="34">
        <f>F32*E32</f>
        <v>686.79</v>
      </c>
      <c r="H32" s="63"/>
      <c r="I32" s="64"/>
    </row>
    <row r="33" spans="2:9" ht="12.75">
      <c r="B33" s="5"/>
      <c r="C33" s="11" t="s">
        <v>34</v>
      </c>
      <c r="D33" s="19" t="s">
        <v>30</v>
      </c>
      <c r="E33" s="27">
        <v>2</v>
      </c>
      <c r="F33" s="38">
        <v>26.9</v>
      </c>
      <c r="G33" s="34">
        <f>F33*E33</f>
        <v>53.8</v>
      </c>
      <c r="H33" s="63"/>
      <c r="I33" s="64"/>
    </row>
    <row r="34" spans="2:9" ht="12.75" customHeight="1">
      <c r="B34" s="5"/>
      <c r="C34" s="11" t="s">
        <v>35</v>
      </c>
      <c r="D34" s="19" t="s">
        <v>30</v>
      </c>
      <c r="E34" s="27">
        <v>2</v>
      </c>
      <c r="F34" s="38">
        <v>2675.285</v>
      </c>
      <c r="G34" s="34">
        <f>F34*E34</f>
        <v>5350.57</v>
      </c>
      <c r="H34" s="63"/>
      <c r="I34" s="64"/>
    </row>
    <row r="35" spans="2:9" ht="12.75">
      <c r="B35" s="5"/>
      <c r="C35" s="11"/>
      <c r="D35" s="19"/>
      <c r="E35" s="27"/>
      <c r="F35" s="38"/>
      <c r="G35" s="34"/>
      <c r="H35" s="63"/>
      <c r="I35" s="64"/>
    </row>
    <row r="36" spans="2:9" ht="12.75">
      <c r="B36" s="5"/>
      <c r="C36" s="11"/>
      <c r="D36" s="19"/>
      <c r="E36" s="27"/>
      <c r="F36" s="38"/>
      <c r="G36" s="34"/>
      <c r="H36" s="63"/>
      <c r="I36" s="64"/>
    </row>
    <row r="37" spans="2:9" ht="12.75">
      <c r="B37" s="5"/>
      <c r="C37" s="10"/>
      <c r="D37" s="20"/>
      <c r="E37" s="26"/>
      <c r="F37" s="37"/>
      <c r="G37" s="28"/>
      <c r="H37" s="53"/>
      <c r="I37" s="4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9648.342075</v>
      </c>
      <c r="H38" s="54">
        <f>H20+H23+H25+H27+H29+H34</f>
        <v>4282.02855</v>
      </c>
      <c r="I38" s="45">
        <f>I20+I23+I25+I27+I29+I35</f>
        <v>5366.313525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26">
        <v>5</v>
      </c>
      <c r="F40" s="37"/>
      <c r="G40" s="33">
        <f>G38*E40/100</f>
        <v>482.41710375</v>
      </c>
      <c r="H40" s="54">
        <f>H38*E40/100</f>
        <v>214.1014275</v>
      </c>
      <c r="I40" s="45">
        <f>I38*E40/100</f>
        <v>268.31567624999997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10130.75917875</v>
      </c>
      <c r="H42" s="54">
        <f>H40+H38</f>
        <v>4496.1299775</v>
      </c>
      <c r="I42" s="45">
        <f>I40+I38</f>
        <v>5634.62920125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10130.75917875</v>
      </c>
      <c r="H46" s="56">
        <f>H44+H42</f>
        <v>4496.1299775</v>
      </c>
      <c r="I46" s="47">
        <f>I44+I42</f>
        <v>5634.62920125</v>
      </c>
      <c r="J46" s="59"/>
    </row>
    <row r="47" spans="2:9" ht="12.75">
      <c r="B47" s="8"/>
      <c r="C47" s="15" t="s">
        <v>28</v>
      </c>
      <c r="D47" s="23" t="s">
        <v>24</v>
      </c>
      <c r="E47" s="62">
        <v>757.7</v>
      </c>
      <c r="F47" s="23"/>
      <c r="G47" s="31"/>
      <c r="H47" s="57"/>
      <c r="I47" s="48"/>
    </row>
    <row r="48" spans="2:9" ht="13.5" thickBot="1">
      <c r="B48" s="9"/>
      <c r="C48" s="16" t="s">
        <v>27</v>
      </c>
      <c r="D48" s="24"/>
      <c r="E48" s="32"/>
      <c r="F48" s="24"/>
      <c r="G48" s="36">
        <f>G46/E47</f>
        <v>13.370409368813515</v>
      </c>
      <c r="H48" s="58">
        <f>H46/E47</f>
        <v>5.93391840768114</v>
      </c>
      <c r="I48" s="49">
        <f>I46/E47</f>
        <v>7.436490961132374</v>
      </c>
    </row>
    <row r="49" ht="12.75">
      <c r="I49" s="59"/>
    </row>
    <row r="50" spans="7:9" ht="12.75">
      <c r="G50" s="59"/>
      <c r="H50" s="59"/>
      <c r="I50" s="59"/>
    </row>
    <row r="51" spans="3:9" ht="12.75">
      <c r="C51" s="1"/>
      <c r="D51" s="60"/>
      <c r="E51" s="60"/>
      <c r="F51" s="60"/>
      <c r="G51" s="61"/>
      <c r="H51" s="61"/>
      <c r="I51" s="6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38</v>
      </c>
      <c r="D54" s="1"/>
      <c r="E54" s="1"/>
      <c r="F54" s="1"/>
      <c r="G54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32" right="0.7479166666666667" top="0.35" bottom="0.36" header="0.5118055555555556" footer="0.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2013-06-25T06:56:04Z</cp:lastPrinted>
  <dcterms:modified xsi:type="dcterms:W3CDTF">2013-07-03T04:38:26Z</dcterms:modified>
  <cp:category/>
  <cp:version/>
  <cp:contentType/>
  <cp:contentStatus/>
</cp:coreProperties>
</file>