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<sst xmlns="http://schemas.openxmlformats.org/spreadsheetml/2006/main" count="63" uniqueCount="47">
  <si>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</si>
  <si>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</si>
  <si>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</si>
  <si>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</si>
  <si>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</si>
  <si>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</si>
  <si>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</si>
  <si>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</si>
  <si>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</si>
  <si>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</si>
  <si>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</si>
  <si>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</si>
  <si>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</si>
  <si>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</si>
  <si>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</si>
  <si>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</si>
  <si>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</si>
  <si>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</si>
  <si>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</si>
  <si>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</si>
  <si>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</si>
  <si>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</si>
  <si>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</si>
  <si>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</si>
  <si>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</si>
  <si>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</si>
  <si>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</si>
  <si>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</si>
  <si>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</si>
  <si>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</si>
  <si>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Лесная  дом № 3</t>
  </si>
  <si>
    <t>кран шаровый Ду 25 г/ш ручка</t>
  </si>
  <si>
    <t>шт</t>
  </si>
  <si>
    <t>кран шаровый Ду 32 РР</t>
  </si>
  <si>
    <t>фильтр Ду 25 латунь</t>
  </si>
  <si>
    <t>фильтр Ду 20 латунь</t>
  </si>
  <si>
    <t>муфта комбин ВР 32*1 РР</t>
  </si>
  <si>
    <t>муфта комбин НР 32*1 РР</t>
  </si>
  <si>
    <t>муфта комбин 25*3/4 ВР РР</t>
  </si>
  <si>
    <t>муфта комбин 25*3/4 НР РР</t>
  </si>
  <si>
    <t>счетчик воды ВСКМ 25</t>
  </si>
  <si>
    <t>счетчик воды ВСКМ 20</t>
  </si>
  <si>
    <t>труба РN 20 25*4,2</t>
  </si>
  <si>
    <t>м</t>
  </si>
  <si>
    <t>труба РN 20 32*5,4</t>
  </si>
  <si>
    <t xml:space="preserve">  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</si>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</sst>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7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7.0039062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2" t="s">
        <v>2</v>
      </c>
      <c r="C17" s="62" t="s">
        <v>3</v>
      </c>
      <c r="D17" s="62" t="s">
        <v>4</v>
      </c>
      <c r="E17" s="62" t="s">
        <v>5</v>
      </c>
      <c r="F17" s="62" t="s">
        <v>6</v>
      </c>
      <c r="G17" s="62" t="s">
        <v>7</v>
      </c>
      <c r="H17" s="64" t="s">
        <v>25</v>
      </c>
      <c r="I17" s="65"/>
    </row>
    <row r="18" spans="2:9" ht="54" customHeight="1" thickBot="1">
      <c r="B18" s="63"/>
      <c r="C18" s="63"/>
      <c r="D18" s="63"/>
      <c r="E18" s="63"/>
      <c r="F18" s="63"/>
      <c r="G18" s="63"/>
      <c r="H18" s="3" t="s">
        <v>26</v>
      </c>
      <c r="I18" s="3" t="s">
        <v>46</v>
      </c>
    </row>
    <row r="19" spans="2:9" ht="12.75">
      <c r="B19" s="4"/>
      <c r="C19" s="8"/>
      <c r="D19" s="17"/>
      <c r="E19" s="25"/>
      <c r="F19" s="17"/>
      <c r="G19" s="25"/>
      <c r="H19" s="49"/>
      <c r="I19" s="40"/>
    </row>
    <row r="20" spans="2:9" ht="12.75">
      <c r="B20" s="5">
        <v>1</v>
      </c>
      <c r="C20" s="10" t="s">
        <v>8</v>
      </c>
      <c r="D20" s="18" t="s">
        <v>9</v>
      </c>
      <c r="E20" s="26"/>
      <c r="F20" s="36"/>
      <c r="G20" s="33">
        <f>G21+G22</f>
        <v>689.91</v>
      </c>
      <c r="H20" s="50">
        <f>H21+H22</f>
        <v>229.97</v>
      </c>
      <c r="I20" s="41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7"/>
      <c r="G21" s="27">
        <v>330.58</v>
      </c>
      <c r="H21" s="51">
        <v>110.19</v>
      </c>
      <c r="I21" s="42">
        <f>G21-H21</f>
        <v>220.39</v>
      </c>
    </row>
    <row r="22" spans="2:9" ht="12.75">
      <c r="B22" s="5"/>
      <c r="C22" s="11" t="s">
        <v>23</v>
      </c>
      <c r="D22" s="19"/>
      <c r="E22" s="27"/>
      <c r="F22" s="37"/>
      <c r="G22" s="27">
        <v>359.33</v>
      </c>
      <c r="H22" s="51">
        <v>119.78</v>
      </c>
      <c r="I22" s="42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6"/>
      <c r="G23" s="33">
        <f>G20*E23/100</f>
        <v>208.35281999999998</v>
      </c>
      <c r="H23" s="52">
        <f>H20*E23/100</f>
        <v>69.45094</v>
      </c>
      <c r="I23" s="43">
        <f>I20*E23/100</f>
        <v>138.90187999999998</v>
      </c>
    </row>
    <row r="24" spans="2:9" ht="12.75">
      <c r="B24" s="5"/>
      <c r="C24" s="10"/>
      <c r="D24" s="20"/>
      <c r="E24" s="26"/>
      <c r="F24" s="36"/>
      <c r="G24" s="28"/>
      <c r="H24" s="52"/>
      <c r="I24" s="43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6"/>
      <c r="G25" s="33">
        <f>G20*E25/100</f>
        <v>202.55757599999998</v>
      </c>
      <c r="H25" s="52">
        <f>H20*E25/100</f>
        <v>67.519192</v>
      </c>
      <c r="I25" s="43">
        <f>I20*E25/100</f>
        <v>135.03838399999998</v>
      </c>
    </row>
    <row r="26" spans="2:9" ht="12.75">
      <c r="B26" s="5"/>
      <c r="C26" s="10"/>
      <c r="D26" s="20"/>
      <c r="E26" s="26"/>
      <c r="F26" s="36"/>
      <c r="G26" s="28"/>
      <c r="H26" s="52"/>
      <c r="I26" s="43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6"/>
      <c r="G27" s="33">
        <f>G20*E27/100</f>
        <v>525.642429</v>
      </c>
      <c r="H27" s="52">
        <f>H20*E27/100</f>
        <v>175.214143</v>
      </c>
      <c r="I27" s="43">
        <f>I20*E27/100</f>
        <v>350.42828599999996</v>
      </c>
    </row>
    <row r="28" spans="2:9" ht="12.75">
      <c r="B28" s="5"/>
      <c r="C28" s="10"/>
      <c r="D28" s="20"/>
      <c r="E28" s="26"/>
      <c r="F28" s="36"/>
      <c r="G28" s="28"/>
      <c r="H28" s="52"/>
      <c r="I28" s="43"/>
    </row>
    <row r="29" spans="2:9" ht="12.75">
      <c r="B29" s="5">
        <v>5</v>
      </c>
      <c r="C29" s="12" t="s">
        <v>21</v>
      </c>
      <c r="D29" s="20"/>
      <c r="E29" s="28"/>
      <c r="F29" s="36"/>
      <c r="G29" s="33">
        <f>H29+I29</f>
        <v>7102.64</v>
      </c>
      <c r="H29" s="52">
        <v>3551.32</v>
      </c>
      <c r="I29" s="43">
        <f>H29</f>
        <v>3551.32</v>
      </c>
    </row>
    <row r="30" spans="2:9" ht="12.75">
      <c r="B30" s="5"/>
      <c r="C30" s="12" t="s">
        <v>31</v>
      </c>
      <c r="D30" s="20" t="s">
        <v>32</v>
      </c>
      <c r="E30" s="28">
        <v>1</v>
      </c>
      <c r="F30" s="36">
        <v>350</v>
      </c>
      <c r="G30" s="33">
        <f>E30*F30</f>
        <v>350</v>
      </c>
      <c r="H30" s="52"/>
      <c r="I30" s="43"/>
    </row>
    <row r="31" spans="2:9" ht="12.75">
      <c r="B31" s="5"/>
      <c r="C31" s="12" t="s">
        <v>33</v>
      </c>
      <c r="D31" s="20" t="s">
        <v>32</v>
      </c>
      <c r="E31" s="28">
        <v>2</v>
      </c>
      <c r="F31" s="36">
        <v>126.04</v>
      </c>
      <c r="G31" s="33">
        <f aca="true" t="shared" si="0" ref="G31:G41">E31*F31</f>
        <v>252.08</v>
      </c>
      <c r="H31" s="52"/>
      <c r="I31" s="43"/>
    </row>
    <row r="32" spans="2:9" ht="12.75">
      <c r="B32" s="5"/>
      <c r="C32" s="12" t="s">
        <v>34</v>
      </c>
      <c r="D32" s="20" t="s">
        <v>32</v>
      </c>
      <c r="E32" s="28">
        <v>2</v>
      </c>
      <c r="F32" s="36">
        <v>224.9</v>
      </c>
      <c r="G32" s="33">
        <f t="shared" si="0"/>
        <v>449.8</v>
      </c>
      <c r="H32" s="52"/>
      <c r="I32" s="43"/>
    </row>
    <row r="33" spans="2:9" ht="12.75">
      <c r="B33" s="5"/>
      <c r="C33" s="12" t="s">
        <v>35</v>
      </c>
      <c r="D33" s="20" t="s">
        <v>32</v>
      </c>
      <c r="E33" s="28">
        <v>1</v>
      </c>
      <c r="F33" s="36">
        <v>138.15</v>
      </c>
      <c r="G33" s="33">
        <f t="shared" si="0"/>
        <v>138.15</v>
      </c>
      <c r="H33" s="52"/>
      <c r="I33" s="43"/>
    </row>
    <row r="34" spans="2:9" ht="12.75">
      <c r="B34" s="5"/>
      <c r="C34" s="12" t="s">
        <v>36</v>
      </c>
      <c r="D34" s="20" t="s">
        <v>32</v>
      </c>
      <c r="E34" s="28">
        <v>2</v>
      </c>
      <c r="F34" s="36">
        <v>85.125</v>
      </c>
      <c r="G34" s="33">
        <f t="shared" si="0"/>
        <v>170.25</v>
      </c>
      <c r="H34" s="52"/>
      <c r="I34" s="43"/>
    </row>
    <row r="35" spans="2:9" ht="12.75">
      <c r="B35" s="5"/>
      <c r="C35" s="12" t="s">
        <v>37</v>
      </c>
      <c r="D35" s="19" t="s">
        <v>32</v>
      </c>
      <c r="E35" s="27">
        <v>2</v>
      </c>
      <c r="F35" s="37">
        <v>51.26</v>
      </c>
      <c r="G35" s="33">
        <f t="shared" si="0"/>
        <v>102.52</v>
      </c>
      <c r="H35" s="60"/>
      <c r="I35" s="61"/>
    </row>
    <row r="36" spans="2:9" ht="12.75">
      <c r="B36" s="5"/>
      <c r="C36" s="12" t="s">
        <v>38</v>
      </c>
      <c r="D36" s="19" t="s">
        <v>32</v>
      </c>
      <c r="E36" s="27">
        <v>1</v>
      </c>
      <c r="F36" s="37">
        <v>60</v>
      </c>
      <c r="G36" s="33">
        <f t="shared" si="0"/>
        <v>60</v>
      </c>
      <c r="H36" s="60"/>
      <c r="I36" s="61"/>
    </row>
    <row r="37" spans="2:9" ht="12.75">
      <c r="B37" s="5"/>
      <c r="C37" s="12" t="s">
        <v>39</v>
      </c>
      <c r="D37" s="19" t="s">
        <v>32</v>
      </c>
      <c r="E37" s="27">
        <v>1</v>
      </c>
      <c r="F37" s="37">
        <v>74</v>
      </c>
      <c r="G37" s="33">
        <f t="shared" si="0"/>
        <v>74</v>
      </c>
      <c r="H37" s="60"/>
      <c r="I37" s="61"/>
    </row>
    <row r="38" spans="2:9" ht="12.75">
      <c r="B38" s="5"/>
      <c r="C38" s="11" t="s">
        <v>40</v>
      </c>
      <c r="D38" s="19" t="s">
        <v>32</v>
      </c>
      <c r="E38" s="27">
        <v>2</v>
      </c>
      <c r="F38" s="37">
        <v>2358.79</v>
      </c>
      <c r="G38" s="33">
        <f t="shared" si="0"/>
        <v>4717.58</v>
      </c>
      <c r="H38" s="60"/>
      <c r="I38" s="61"/>
    </row>
    <row r="39" spans="2:9" ht="12.75">
      <c r="B39" s="5"/>
      <c r="C39" s="11" t="s">
        <v>41</v>
      </c>
      <c r="D39" s="19" t="s">
        <v>32</v>
      </c>
      <c r="E39" s="27">
        <v>1</v>
      </c>
      <c r="F39" s="37">
        <v>740.81</v>
      </c>
      <c r="G39" s="33">
        <f t="shared" si="0"/>
        <v>740.81</v>
      </c>
      <c r="H39" s="60"/>
      <c r="I39" s="61"/>
    </row>
    <row r="40" spans="2:9" ht="12.75">
      <c r="B40" s="5"/>
      <c r="C40" s="11" t="s">
        <v>42</v>
      </c>
      <c r="D40" s="19" t="s">
        <v>43</v>
      </c>
      <c r="E40" s="27">
        <v>0.5</v>
      </c>
      <c r="F40" s="37">
        <v>32.8</v>
      </c>
      <c r="G40" s="33">
        <f t="shared" si="0"/>
        <v>16.4</v>
      </c>
      <c r="H40" s="60"/>
      <c r="I40" s="61"/>
    </row>
    <row r="41" spans="2:9" ht="12.75">
      <c r="B41" s="5"/>
      <c r="C41" s="11" t="s">
        <v>44</v>
      </c>
      <c r="D41" s="19" t="s">
        <v>43</v>
      </c>
      <c r="E41" s="27">
        <v>0.5</v>
      </c>
      <c r="F41" s="37">
        <v>62.1</v>
      </c>
      <c r="G41" s="33">
        <f t="shared" si="0"/>
        <v>31.05</v>
      </c>
      <c r="H41" s="60"/>
      <c r="I41" s="61"/>
    </row>
    <row r="42" spans="2:9" ht="12.75">
      <c r="B42" s="5"/>
      <c r="C42" s="10"/>
      <c r="D42" s="20"/>
      <c r="E42" s="26"/>
      <c r="F42" s="36"/>
      <c r="G42" s="28"/>
      <c r="H42" s="52"/>
      <c r="I42" s="43"/>
    </row>
    <row r="43" spans="2:9" ht="12.75">
      <c r="B43" s="5"/>
      <c r="C43" s="10" t="s">
        <v>14</v>
      </c>
      <c r="D43" s="20" t="s">
        <v>9</v>
      </c>
      <c r="E43" s="26"/>
      <c r="F43" s="36"/>
      <c r="G43" s="33">
        <f>G20+G23+G25+G27+G29</f>
        <v>8729.102825</v>
      </c>
      <c r="H43" s="53">
        <f>H20+H23+H25+H27+H29+H39</f>
        <v>4093.474275</v>
      </c>
      <c r="I43" s="44">
        <f>I20+I23+I25+I27+I29+I40</f>
        <v>4635.628549999999</v>
      </c>
    </row>
    <row r="44" spans="2:9" ht="12.75">
      <c r="B44" s="5"/>
      <c r="C44" s="10"/>
      <c r="D44" s="20"/>
      <c r="E44" s="26"/>
      <c r="F44" s="36"/>
      <c r="G44" s="28"/>
      <c r="H44" s="54"/>
      <c r="I44" s="45"/>
    </row>
    <row r="45" spans="2:9" ht="12.75">
      <c r="B45" s="5">
        <v>6</v>
      </c>
      <c r="C45" s="10" t="s">
        <v>15</v>
      </c>
      <c r="D45" s="20" t="s">
        <v>11</v>
      </c>
      <c r="E45" s="58">
        <v>5</v>
      </c>
      <c r="F45" s="36"/>
      <c r="G45" s="33">
        <f>G43*E45/100</f>
        <v>436.45514125</v>
      </c>
      <c r="H45" s="53">
        <f>H43*E45/100</f>
        <v>204.67371375</v>
      </c>
      <c r="I45" s="44">
        <f>I43*E45/100</f>
        <v>231.78142749999998</v>
      </c>
    </row>
    <row r="46" spans="2:9" ht="12.75">
      <c r="B46" s="5"/>
      <c r="C46" s="10"/>
      <c r="D46" s="20"/>
      <c r="E46" s="26"/>
      <c r="F46" s="36"/>
      <c r="G46" s="28"/>
      <c r="H46" s="54"/>
      <c r="I46" s="45"/>
    </row>
    <row r="47" spans="2:9" ht="12.75">
      <c r="B47" s="5"/>
      <c r="C47" s="10" t="s">
        <v>16</v>
      </c>
      <c r="D47" s="20" t="s">
        <v>9</v>
      </c>
      <c r="E47" s="26"/>
      <c r="F47" s="36"/>
      <c r="G47" s="33">
        <f>G45+G43</f>
        <v>9165.55796625</v>
      </c>
      <c r="H47" s="53">
        <f>H45+H43</f>
        <v>4298.14798875</v>
      </c>
      <c r="I47" s="44">
        <f>I45+I43</f>
        <v>4867.4099774999995</v>
      </c>
    </row>
    <row r="48" spans="2:9" ht="12.75">
      <c r="B48" s="5"/>
      <c r="C48" s="10"/>
      <c r="D48" s="20"/>
      <c r="E48" s="26"/>
      <c r="F48" s="36"/>
      <c r="G48" s="28"/>
      <c r="H48" s="52"/>
      <c r="I48" s="43"/>
    </row>
    <row r="49" spans="2:9" ht="12.75">
      <c r="B49" s="5"/>
      <c r="C49" s="10"/>
      <c r="D49" s="20"/>
      <c r="E49" s="26"/>
      <c r="F49" s="36"/>
      <c r="G49" s="33"/>
      <c r="H49" s="52"/>
      <c r="I49" s="43"/>
    </row>
    <row r="50" spans="2:9" ht="13.5" thickBot="1">
      <c r="B50" s="6"/>
      <c r="C50" s="13"/>
      <c r="D50" s="21"/>
      <c r="E50" s="29"/>
      <c r="F50" s="38"/>
      <c r="G50" s="29"/>
      <c r="H50" s="52"/>
      <c r="I50" s="43"/>
    </row>
    <row r="51" spans="2:10" ht="13.5" thickBot="1">
      <c r="B51" s="7"/>
      <c r="C51" s="14" t="s">
        <v>20</v>
      </c>
      <c r="D51" s="22" t="s">
        <v>9</v>
      </c>
      <c r="E51" s="30"/>
      <c r="F51" s="39"/>
      <c r="G51" s="34">
        <f>G49+G47</f>
        <v>9165.55796625</v>
      </c>
      <c r="H51" s="55">
        <f>H49+H47</f>
        <v>4298.14798875</v>
      </c>
      <c r="I51" s="46">
        <f>I49+I47</f>
        <v>4867.4099774999995</v>
      </c>
      <c r="J51" s="59"/>
    </row>
    <row r="52" spans="2:9" ht="12.75">
      <c r="B52" s="8"/>
      <c r="C52" s="15" t="s">
        <v>29</v>
      </c>
      <c r="D52" s="23" t="s">
        <v>27</v>
      </c>
      <c r="E52" s="31">
        <v>390.1</v>
      </c>
      <c r="F52" s="23"/>
      <c r="G52" s="31"/>
      <c r="H52" s="56"/>
      <c r="I52" s="47"/>
    </row>
    <row r="53" spans="2:9" ht="13.5" thickBot="1">
      <c r="B53" s="9"/>
      <c r="C53" s="16" t="s">
        <v>28</v>
      </c>
      <c r="D53" s="24"/>
      <c r="E53" s="32"/>
      <c r="F53" s="24"/>
      <c r="G53" s="35">
        <f>G51/E52</f>
        <v>23.495406219559086</v>
      </c>
      <c r="H53" s="57">
        <f>H51/E52</f>
        <v>11.018067133427326</v>
      </c>
      <c r="I53" s="48">
        <f>I51/E52</f>
        <v>12.477339086131758</v>
      </c>
    </row>
    <row r="56" spans="3:7" ht="12.75">
      <c r="C56" s="1"/>
      <c r="D56" s="1"/>
      <c r="E56" s="1"/>
      <c r="F56" s="1"/>
      <c r="G56" s="1"/>
    </row>
    <row r="57" spans="3:7" ht="12.75">
      <c r="C57" s="1" t="s">
        <v>45</v>
      </c>
      <c r="D57" s="1"/>
      <c r="E57" s="1"/>
      <c r="F57" s="1"/>
      <c r="G57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42" right="0.7479166666666667" top="0.35" bottom="0.62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2013-06-25T10:28:35Z</cp:lastPrinted>
  <dcterms:modified xsi:type="dcterms:W3CDTF">2013-06-26T06:46:25Z</dcterms:modified>
  <cp:category/>
  <cp:version/>
  <cp:contentType/>
  <cp:contentStatus/>
</cp:coreProperties>
</file>