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<sst xmlns="http://schemas.openxmlformats.org/spreadsheetml/2006/main" count="137" uniqueCount="58">
  <si>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</si>
  <si>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</si>
  <si>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</si>
  <si>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</si>
  <si>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</si>
  <si>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</si>
  <si>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</si>
  <si>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</si>
  <si>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</si>
  <si>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</si>
  <si>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</si>
  <si>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</si>
  <si>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</si>
  <si>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</si>
  <si>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</si>
  <si>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</si>
  <si>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</si>
  <si>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</si>
  <si>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</si>
  <si>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</si>
  <si>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</si>
  <si>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</si>
  <si>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</si>
  <si>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</si>
  <si>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</si>
  <si>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</si>
  <si>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</si>
  <si>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</si>
  <si>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</si>
  <si>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</si>
  <si>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</si>
  <si>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</si>
  <si>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</si>
  <si>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</si>
  <si>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</si>
  <si>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</si>
  <si>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</si>
  <si>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</si>
  <si>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</si>
  <si>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</si>
  <si>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</si>
  <si>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</si>
  <si>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</si>
  <si>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</si>
  <si>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</si>
  <si>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Комарова  дом № 5</t>
  </si>
  <si>
    <t xml:space="preserve">                          пос. Мелехово улица Комарова дом № 5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</si>
  <si>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</si>
  <si>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</si>
  <si>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</si>
  <si>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</si>
  <si>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</si>
  <si>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угол РР 32х90</t>
  </si>
  <si>
    <t>кран шаров. Ду 25 рычаг</t>
  </si>
  <si>
    <t xml:space="preserve">счетчик ВСКМ 25 </t>
  </si>
  <si>
    <t>муфта комб. 32х1 РР</t>
  </si>
  <si>
    <t>угол 90/32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</si>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</sst>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7">
      <selection activeCell="L43" sqref="L43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8141.29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2688.05</v>
      </c>
      <c r="H30" s="53">
        <v>2688.05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5453.24</v>
      </c>
      <c r="H31" s="53"/>
      <c r="I31" s="44">
        <v>5453.24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9767.752825</v>
      </c>
      <c r="H34" s="54">
        <f>H20+H23+H25+H27+H29+H30</f>
        <v>3230.204275</v>
      </c>
      <c r="I34" s="45">
        <f>I20+I23+I25+I27+I29+I31</f>
        <v>6537.5485499999995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488.38764125</v>
      </c>
      <c r="H36" s="54">
        <f>H34*E36/100</f>
        <v>161.51021375</v>
      </c>
      <c r="I36" s="45">
        <f>I34*E36/100</f>
        <v>326.87742749999995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10256.140466249999</v>
      </c>
      <c r="H38" s="54">
        <f>H36+H34</f>
        <v>3391.71448875</v>
      </c>
      <c r="I38" s="45">
        <f>I36+I34</f>
        <v>6864.425977499999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10256.140466249999</v>
      </c>
      <c r="H42" s="56">
        <f>H40+H38</f>
        <v>3391.71448875</v>
      </c>
      <c r="I42" s="47">
        <f>I40+I38</f>
        <v>6864.425977499999</v>
      </c>
    </row>
    <row r="43" spans="2:9" ht="12.75">
      <c r="B43" s="8"/>
      <c r="C43" s="15" t="s">
        <v>57</v>
      </c>
      <c r="D43" s="23" t="s">
        <v>34</v>
      </c>
      <c r="E43" s="31">
        <v>860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11.925744728197673</v>
      </c>
      <c r="H44" s="58">
        <f>H42/E43</f>
        <v>3.9438540566860465</v>
      </c>
      <c r="I44" s="49">
        <f>I42/E43</f>
        <v>7.981890671511627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workbookViewId="0" topLeftCell="A7">
      <selection activeCell="C46" sqref="C46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G30+G31+G32+G33+G34+G35</f>
        <v>2688.0600000000004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f aca="true" t="shared" si="0" ref="G30:G35">E30*F30</f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</v>
      </c>
      <c r="G31" s="63">
        <f t="shared" si="0"/>
        <v>161.8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74.88</v>
      </c>
      <c r="G32" s="63">
        <f t="shared" si="0"/>
        <v>74.88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43.32</v>
      </c>
      <c r="G33" s="63">
        <f t="shared" si="0"/>
        <v>43.32</v>
      </c>
    </row>
    <row r="34" spans="2:7" ht="12.75">
      <c r="B34" s="5"/>
      <c r="C34" s="11" t="s">
        <v>52</v>
      </c>
      <c r="D34" s="19" t="s">
        <v>48</v>
      </c>
      <c r="E34" s="27">
        <v>1</v>
      </c>
      <c r="F34" s="38">
        <v>13</v>
      </c>
      <c r="G34" s="63">
        <f t="shared" si="0"/>
        <v>13</v>
      </c>
    </row>
    <row r="35" spans="2:7" ht="12.75">
      <c r="B35" s="5"/>
      <c r="C35" s="11" t="s">
        <v>53</v>
      </c>
      <c r="D35" s="19" t="s">
        <v>48</v>
      </c>
      <c r="E35" s="27">
        <v>1</v>
      </c>
      <c r="F35" s="38">
        <v>176.04</v>
      </c>
      <c r="G35" s="63">
        <f t="shared" si="0"/>
        <v>176.04</v>
      </c>
    </row>
    <row r="36" spans="2:7" ht="12.75">
      <c r="B36" s="5"/>
      <c r="C36" s="10" t="s">
        <v>14</v>
      </c>
      <c r="D36" s="20" t="s">
        <v>9</v>
      </c>
      <c r="E36" s="26"/>
      <c r="F36" s="37"/>
      <c r="G36" s="59">
        <f>G20+G23+G25+G27+G29</f>
        <v>3230.2142750000003</v>
      </c>
    </row>
    <row r="37" spans="2:7" ht="12.75">
      <c r="B37" s="5"/>
      <c r="C37" s="10"/>
      <c r="D37" s="20"/>
      <c r="E37" s="26"/>
      <c r="F37" s="37"/>
      <c r="G37" s="20"/>
    </row>
    <row r="38" spans="2:7" ht="12.75">
      <c r="B38" s="5">
        <v>6</v>
      </c>
      <c r="C38" s="10" t="s">
        <v>15</v>
      </c>
      <c r="D38" s="20" t="s">
        <v>11</v>
      </c>
      <c r="E38" s="64">
        <v>5</v>
      </c>
      <c r="F38" s="37"/>
      <c r="G38" s="59">
        <f>G36*E38/100</f>
        <v>161.51071375</v>
      </c>
    </row>
    <row r="39" spans="2:7" ht="12.75">
      <c r="B39" s="5"/>
      <c r="C39" s="10"/>
      <c r="D39" s="20"/>
      <c r="E39" s="26"/>
      <c r="F39" s="37"/>
      <c r="G39" s="20"/>
    </row>
    <row r="40" spans="2:7" ht="12.75">
      <c r="B40" s="5"/>
      <c r="C40" s="10" t="s">
        <v>16</v>
      </c>
      <c r="D40" s="20" t="s">
        <v>9</v>
      </c>
      <c r="E40" s="26"/>
      <c r="F40" s="37"/>
      <c r="G40" s="59">
        <f>G38+G36</f>
        <v>3391.72498875</v>
      </c>
    </row>
    <row r="41" spans="2:7" ht="12.75">
      <c r="B41" s="5"/>
      <c r="C41" s="10"/>
      <c r="D41" s="20"/>
      <c r="E41" s="26"/>
      <c r="F41" s="37"/>
      <c r="G41" s="20"/>
    </row>
    <row r="42" spans="2:7" ht="12.75">
      <c r="B42" s="5"/>
      <c r="C42" s="10"/>
      <c r="D42" s="20"/>
      <c r="E42" s="26"/>
      <c r="F42" s="37"/>
      <c r="G42" s="59"/>
    </row>
    <row r="43" spans="2:7" ht="13.5" thickBot="1">
      <c r="B43" s="6"/>
      <c r="C43" s="13"/>
      <c r="D43" s="21"/>
      <c r="E43" s="29"/>
      <c r="F43" s="39"/>
      <c r="G43" s="21"/>
    </row>
    <row r="44" spans="2:7" ht="13.5" thickBot="1">
      <c r="B44" s="7"/>
      <c r="C44" s="14" t="s">
        <v>21</v>
      </c>
      <c r="D44" s="22" t="s">
        <v>9</v>
      </c>
      <c r="E44" s="30"/>
      <c r="F44" s="40"/>
      <c r="G44" s="60">
        <f>G42+G40</f>
        <v>3391.72498875</v>
      </c>
    </row>
    <row r="45" spans="2:7" ht="12.75">
      <c r="B45" s="8"/>
      <c r="C45" s="15" t="s">
        <v>57</v>
      </c>
      <c r="D45" s="23" t="s">
        <v>34</v>
      </c>
      <c r="E45" s="31">
        <v>860</v>
      </c>
      <c r="F45" s="23"/>
      <c r="G45" s="62"/>
    </row>
    <row r="46" spans="2:7" ht="13.5" thickBot="1">
      <c r="B46" s="9"/>
      <c r="C46" s="16" t="s">
        <v>35</v>
      </c>
      <c r="D46" s="24"/>
      <c r="E46" s="32"/>
      <c r="F46" s="24"/>
      <c r="G46" s="61">
        <f>G44/E45</f>
        <v>3.9438662659883725</v>
      </c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0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G30+G31+G32+G33+G34+G35</f>
        <v>5453.240000000001</v>
      </c>
    </row>
    <row r="30" spans="2:7" ht="12.75">
      <c r="B30" s="5"/>
      <c r="C30" s="11" t="s">
        <v>54</v>
      </c>
      <c r="D30" s="19" t="s">
        <v>48</v>
      </c>
      <c r="E30" s="27">
        <v>2</v>
      </c>
      <c r="F30" s="38">
        <v>2222.27</v>
      </c>
      <c r="G30" s="63">
        <f aca="true" t="shared" si="0" ref="G30:G35">E30*F30</f>
        <v>4444.54</v>
      </c>
    </row>
    <row r="31" spans="2:7" ht="12.75">
      <c r="B31" s="5"/>
      <c r="C31" s="11" t="s">
        <v>49</v>
      </c>
      <c r="D31" s="19" t="s">
        <v>48</v>
      </c>
      <c r="E31" s="27">
        <v>2</v>
      </c>
      <c r="F31" s="38">
        <v>162.04</v>
      </c>
      <c r="G31" s="63">
        <f t="shared" si="0"/>
        <v>324.08</v>
      </c>
    </row>
    <row r="32" spans="2:7" ht="12.75">
      <c r="B32" s="5"/>
      <c r="C32" s="11" t="s">
        <v>55</v>
      </c>
      <c r="D32" s="19" t="s">
        <v>48</v>
      </c>
      <c r="E32" s="27">
        <v>2</v>
      </c>
      <c r="F32" s="38">
        <v>100</v>
      </c>
      <c r="G32" s="63">
        <f t="shared" si="0"/>
        <v>200</v>
      </c>
    </row>
    <row r="33" spans="2:7" ht="12.75">
      <c r="B33" s="5"/>
      <c r="C33" s="11" t="s">
        <v>50</v>
      </c>
      <c r="D33" s="19" t="s">
        <v>48</v>
      </c>
      <c r="E33" s="27">
        <v>2</v>
      </c>
      <c r="F33" s="38">
        <v>51.26</v>
      </c>
      <c r="G33" s="63">
        <f t="shared" si="0"/>
        <v>102.52</v>
      </c>
    </row>
    <row r="34" spans="2:7" ht="12.75">
      <c r="B34" s="5"/>
      <c r="C34" s="11" t="s">
        <v>53</v>
      </c>
      <c r="D34" s="19" t="s">
        <v>48</v>
      </c>
      <c r="E34" s="27">
        <v>2</v>
      </c>
      <c r="F34" s="38">
        <v>176.04</v>
      </c>
      <c r="G34" s="63">
        <f t="shared" si="0"/>
        <v>352.08</v>
      </c>
    </row>
    <row r="35" spans="2:7" ht="12.75">
      <c r="B35" s="5"/>
      <c r="C35" s="11" t="s">
        <v>56</v>
      </c>
      <c r="D35" s="19" t="s">
        <v>48</v>
      </c>
      <c r="E35" s="27">
        <v>2</v>
      </c>
      <c r="F35" s="38">
        <v>15.01</v>
      </c>
      <c r="G35" s="63">
        <f t="shared" si="0"/>
        <v>30.02</v>
      </c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6537.54855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326.8774275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6864.4259775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6864.4259775</v>
      </c>
    </row>
    <row r="50" spans="2:7" ht="12.75">
      <c r="B50" s="8"/>
      <c r="C50" s="15" t="s">
        <v>57</v>
      </c>
      <c r="D50" s="23" t="s">
        <v>34</v>
      </c>
      <c r="E50" s="31">
        <v>860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7.981890671511628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2013-06-24T10:08:34Z</cp:lastPrinted>
  <dcterms:modified xsi:type="dcterms:W3CDTF">2013-06-24T10:08:59Z</dcterms:modified>
  <cp:category/>
  <cp:version/>
  <cp:contentType/>
  <cp:contentStatus/>
</cp:coreProperties>
</file>