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<sst xmlns="http://schemas.openxmlformats.org/spreadsheetml/2006/main" count="131" uniqueCount="57">
  <si>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</si>
  <si>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</si>
  <si>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</si>
  <si>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</si>
  <si>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</si>
  <si>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</si>
  <si>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</si>
  <si>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</si>
  <si>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</si>
  <si>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</si>
  <si>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</si>
  <si>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</si>
  <si>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</si>
  <si>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</si>
  <si>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</si>
  <si>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</si>
  <si>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</si>
  <si>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</si>
  <si>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</si>
  <si>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</si>
  <si>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</si>
  <si>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</si>
  <si>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</si>
  <si>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</si>
  <si>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</si>
  <si>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</si>
  <si>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</si>
  <si>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</si>
  <si>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</si>
  <si>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</si>
  <si>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</si>
  <si>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</si>
  <si>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</si>
  <si>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</si>
  <si>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</si>
  <si>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</si>
  <si>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</si>
  <si>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</si>
  <si>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</si>
  <si>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</si>
  <si>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</si>
  <si>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</si>
  <si>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</si>
  <si>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</si>
  <si>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 xml:space="preserve">                          пос. Мелехово улица Комарова  дом № 10</t>
  </si>
  <si>
    <t>Материалы ГВС:</t>
  </si>
  <si>
    <t xml:space="preserve">                          пос. Мелехово улица Комарова дом № 10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</si>
  <si>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</si>
  <si>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</si>
  <si>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</si>
  <si>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</si>
  <si>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</si>
  <si>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 xml:space="preserve">счетчик ВСКМ 25 </t>
  </si>
  <si>
    <t>муфта комб. ВР 32х1 РР</t>
  </si>
  <si>
    <t>муфта комб. НР 32х1 под ключ</t>
  </si>
  <si>
    <t xml:space="preserve">кран шаров. Ду 25 рычаг 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</si>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</sst>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3">
      <selection activeCell="D45" sqref="D45:I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7874.1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2475.4</v>
      </c>
      <c r="H30" s="53">
        <v>2475.4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5398.7</v>
      </c>
      <c r="H31" s="53"/>
      <c r="I31" s="44">
        <v>5398.7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9500.562825</v>
      </c>
      <c r="H34" s="54">
        <f>H20+H23+H25+H27+H29+H30</f>
        <v>3017.554275</v>
      </c>
      <c r="I34" s="45">
        <f>I20+I23+I25+I27+I29+I31</f>
        <v>6483.00855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475.02814125000003</v>
      </c>
      <c r="H36" s="54">
        <f>H34*E36/100</f>
        <v>150.87771375</v>
      </c>
      <c r="I36" s="45">
        <f>I34*E36/100</f>
        <v>324.1504275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9975.590966250002</v>
      </c>
      <c r="H38" s="54">
        <f>H36+H34</f>
        <v>3168.43198875</v>
      </c>
      <c r="I38" s="45">
        <f>I36+I34</f>
        <v>6807.158977499999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9975.590966250002</v>
      </c>
      <c r="H42" s="56">
        <f>H40+H38</f>
        <v>3168.43198875</v>
      </c>
      <c r="I42" s="47">
        <f>I40+I38</f>
        <v>6807.158977499999</v>
      </c>
    </row>
    <row r="43" spans="2:9" ht="12.75">
      <c r="B43" s="8"/>
      <c r="C43" s="15" t="s">
        <v>56</v>
      </c>
      <c r="D43" s="23" t="s">
        <v>34</v>
      </c>
      <c r="E43" s="31">
        <v>1643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6.071570886335972</v>
      </c>
      <c r="H44" s="58">
        <f>H42/E43</f>
        <v>1.9284430850578211</v>
      </c>
      <c r="I44" s="49">
        <f>I42/E43</f>
        <v>4.143127801278149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7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</f>
        <v>2475.4000000000005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f>E30*F30</f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</v>
      </c>
      <c r="G31" s="63">
        <f>E31*F31</f>
        <v>161.8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51.26</v>
      </c>
      <c r="G32" s="63">
        <f>E32*F32</f>
        <v>51.26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43.32</v>
      </c>
      <c r="G33" s="63">
        <f>E33*F33</f>
        <v>43.32</v>
      </c>
    </row>
    <row r="34" spans="2:7" ht="12.75">
      <c r="B34" s="5"/>
      <c r="C34" s="11"/>
      <c r="D34" s="19"/>
      <c r="E34" s="27"/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3017.5542750000004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150.87771375000003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3168.4319887500005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3168.4319887500005</v>
      </c>
    </row>
    <row r="45" spans="2:7" ht="12.75">
      <c r="B45" s="8"/>
      <c r="C45" s="15" t="s">
        <v>56</v>
      </c>
      <c r="D45" s="23" t="s">
        <v>34</v>
      </c>
      <c r="E45" s="31">
        <v>1643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1.9284430850578214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7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45</v>
      </c>
      <c r="D29" s="20"/>
      <c r="E29" s="28"/>
      <c r="F29" s="37"/>
      <c r="G29" s="59">
        <f>G30+G31+G32+G33+G34</f>
        <v>5398.7</v>
      </c>
    </row>
    <row r="30" spans="2:7" ht="12.75">
      <c r="B30" s="5"/>
      <c r="C30" s="11" t="s">
        <v>52</v>
      </c>
      <c r="D30" s="19" t="s">
        <v>48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162.04</v>
      </c>
      <c r="G31" s="63">
        <f>E31*F31</f>
        <v>324.08</v>
      </c>
    </row>
    <row r="32" spans="2:7" ht="12.75">
      <c r="B32" s="5"/>
      <c r="C32" s="11" t="s">
        <v>53</v>
      </c>
      <c r="D32" s="19" t="s">
        <v>48</v>
      </c>
      <c r="E32" s="27">
        <v>2</v>
      </c>
      <c r="F32" s="38">
        <v>44</v>
      </c>
      <c r="G32" s="63">
        <f>E32*F32</f>
        <v>88</v>
      </c>
    </row>
    <row r="33" spans="2:7" ht="12.75">
      <c r="B33" s="5"/>
      <c r="C33" s="11" t="s">
        <v>54</v>
      </c>
      <c r="D33" s="19" t="s">
        <v>48</v>
      </c>
      <c r="E33" s="27">
        <v>2</v>
      </c>
      <c r="F33" s="38">
        <v>95</v>
      </c>
      <c r="G33" s="63">
        <f>E33*F33</f>
        <v>190</v>
      </c>
    </row>
    <row r="34" spans="2:7" ht="12.75">
      <c r="B34" s="5"/>
      <c r="C34" s="11" t="s">
        <v>55</v>
      </c>
      <c r="D34" s="19" t="s">
        <v>48</v>
      </c>
      <c r="E34" s="27">
        <v>2</v>
      </c>
      <c r="F34" s="38">
        <v>176.04</v>
      </c>
      <c r="G34" s="63">
        <f>E34*F34</f>
        <v>352.08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6483.00855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324.1504275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6807.158977499999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6807.158977499999</v>
      </c>
    </row>
    <row r="50" spans="2:7" ht="12.75">
      <c r="B50" s="8"/>
      <c r="C50" s="15" t="s">
        <v>56</v>
      </c>
      <c r="D50" s="23" t="s">
        <v>34</v>
      </c>
      <c r="E50" s="31">
        <v>1643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4.143127801278149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2013-06-24T10:14:33Z</cp:lastPrinted>
  <dcterms:modified xsi:type="dcterms:W3CDTF">2013-06-24T10:15:03Z</dcterms:modified>
  <cp:category/>
  <cp:version/>
  <cp:contentType/>
  <cp:contentStatus/>
</cp:coreProperties>
</file>