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<sst xmlns="http://schemas.openxmlformats.org/spreadsheetml/2006/main" count="133" uniqueCount="57">
  <si>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</si>
  <si>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</si>
  <si>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</si>
  <si>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</si>
  <si>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</si>
  <si>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</si>
  <si>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</si>
  <si>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</si>
  <si>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</si>
  <si>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</si>
  <si>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</si>
  <si>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</si>
  <si>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</si>
  <si>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</si>
  <si>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</si>
  <si>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</si>
  <si>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</si>
  <si>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</si>
  <si>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</si>
  <si>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</si>
  <si>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</si>
  <si>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</si>
  <si>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</si>
  <si>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</si>
  <si>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</si>
  <si>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</si>
  <si>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</si>
  <si>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</si>
  <si>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</si>
  <si>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</si>
  <si>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</si>
  <si>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</si>
  <si>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</si>
  <si>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</si>
  <si>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</si>
  <si>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</si>
  <si>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</si>
  <si>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</si>
  <si>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</si>
  <si>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</si>
  <si>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</si>
  <si>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</si>
  <si>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</si>
  <si>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</si>
  <si>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</si>
  <si>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</si>
  <si>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</si>
  <si>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</si>
  <si>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</si>
  <si>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</si>
  <si>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угол РР 32х90</t>
  </si>
  <si>
    <t>угол 90/32</t>
  </si>
  <si>
    <t>Общая площадь</t>
  </si>
  <si>
    <t xml:space="preserve">                          пос. Мелехово улица Гагарина  дом № 13</t>
  </si>
  <si>
    <t xml:space="preserve">                          пос. Мелехово улица Гагарина дом № 13</t>
  </si>
  <si>
    <t>муфта комбин.РР RC32*1 ВР</t>
  </si>
  <si>
    <t>муфта 32*1 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</si>
</sst>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0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53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  <c r="H17" s="80" t="s">
        <v>28</v>
      </c>
      <c r="I17" s="81"/>
    </row>
    <row r="18" spans="2:9" ht="54" customHeight="1" thickBot="1">
      <c r="B18" s="79"/>
      <c r="C18" s="79"/>
      <c r="D18" s="79"/>
      <c r="E18" s="79"/>
      <c r="F18" s="79"/>
      <c r="G18" s="7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7747.8099999999995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2558.31</v>
      </c>
      <c r="H30" s="53">
        <v>2558.31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5189.5</v>
      </c>
      <c r="H31" s="53"/>
      <c r="I31" s="44">
        <v>5189.5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9374.272825</v>
      </c>
      <c r="H34" s="54">
        <f>H20+H23+H25+H27+H29+H30</f>
        <v>3100.464275</v>
      </c>
      <c r="I34" s="45">
        <f>I20+I23+I25+I27+I29+I31</f>
        <v>6273.80855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468.71364125</v>
      </c>
      <c r="H36" s="54">
        <f>H34*E36/100</f>
        <v>155.02321375</v>
      </c>
      <c r="I36" s="45">
        <f>I34*E36/100</f>
        <v>313.6904275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9842.98646625</v>
      </c>
      <c r="H38" s="54">
        <f>H36+H34</f>
        <v>3255.48748875</v>
      </c>
      <c r="I38" s="45">
        <f>I36+I34</f>
        <v>6587.4989774999995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9842.98646625</v>
      </c>
      <c r="H42" s="56">
        <f>H40+H38</f>
        <v>3255.48748875</v>
      </c>
      <c r="I42" s="47">
        <f>I40+I38</f>
        <v>6587.4989774999995</v>
      </c>
      <c r="J42" s="66"/>
    </row>
    <row r="43" spans="2:9" ht="12.75">
      <c r="B43" s="8"/>
      <c r="C43" s="15" t="s">
        <v>52</v>
      </c>
      <c r="D43" s="23" t="s">
        <v>34</v>
      </c>
      <c r="E43" s="31">
        <v>860.6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11.437353551301419</v>
      </c>
      <c r="H44" s="58">
        <f>H42/E43</f>
        <v>3.7828113975714617</v>
      </c>
      <c r="I44" s="49">
        <f>I42/E43</f>
        <v>7.654542153729955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22">
      <selection activeCell="E46" sqref="E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53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v>2558.31</v>
      </c>
    </row>
    <row r="30" spans="2:7" ht="12.75">
      <c r="B30" s="5"/>
      <c r="C30" s="11" t="s">
        <v>45</v>
      </c>
      <c r="D30" s="19" t="s">
        <v>46</v>
      </c>
      <c r="E30" s="27">
        <v>1</v>
      </c>
      <c r="F30" s="38">
        <v>2232.85</v>
      </c>
      <c r="G30" s="63">
        <f>E30*F30</f>
        <v>2232.85</v>
      </c>
    </row>
    <row r="31" spans="2:7" ht="12.75">
      <c r="B31" s="5"/>
      <c r="C31" s="11" t="s">
        <v>47</v>
      </c>
      <c r="D31" s="19" t="s">
        <v>46</v>
      </c>
      <c r="E31" s="27">
        <v>1</v>
      </c>
      <c r="F31" s="38">
        <v>162.81</v>
      </c>
      <c r="G31" s="63">
        <f>E31*F31</f>
        <v>162.81</v>
      </c>
    </row>
    <row r="32" spans="2:7" ht="12.75">
      <c r="B32" s="5"/>
      <c r="C32" s="11" t="s">
        <v>48</v>
      </c>
      <c r="D32" s="19" t="s">
        <v>46</v>
      </c>
      <c r="E32" s="27">
        <v>1</v>
      </c>
      <c r="F32" s="38">
        <v>74.87</v>
      </c>
      <c r="G32" s="63">
        <f>E32*F32</f>
        <v>74.87</v>
      </c>
    </row>
    <row r="33" spans="2:7" ht="12.75">
      <c r="B33" s="5"/>
      <c r="C33" s="11" t="s">
        <v>49</v>
      </c>
      <c r="D33" s="19" t="s">
        <v>46</v>
      </c>
      <c r="E33" s="27">
        <v>1</v>
      </c>
      <c r="F33" s="38">
        <v>56.1</v>
      </c>
      <c r="G33" s="63">
        <f>E33*F33</f>
        <v>56.1</v>
      </c>
    </row>
    <row r="34" spans="2:7" ht="12.75">
      <c r="B34" s="5"/>
      <c r="C34" s="11" t="s">
        <v>50</v>
      </c>
      <c r="D34" s="19" t="s">
        <v>46</v>
      </c>
      <c r="E34" s="27">
        <v>4</v>
      </c>
      <c r="F34" s="38">
        <v>7.92</v>
      </c>
      <c r="G34" s="63">
        <f>E34*F34</f>
        <v>31.68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73" t="s">
        <v>14</v>
      </c>
      <c r="D36" s="74" t="s">
        <v>9</v>
      </c>
      <c r="E36" s="75"/>
      <c r="F36" s="76"/>
      <c r="G36" s="77">
        <f>G20+G23+G25+G27+G29</f>
        <v>3100.464275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155.02321375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3255.48748875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3255.48748875</v>
      </c>
    </row>
    <row r="45" spans="2:7" ht="12.75">
      <c r="B45" s="8"/>
      <c r="C45" s="15" t="s">
        <v>52</v>
      </c>
      <c r="D45" s="23" t="s">
        <v>34</v>
      </c>
      <c r="E45" s="31">
        <v>860.6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3.7828113975714617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25">
      <selection activeCell="E51" sqref="E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54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8" t="s">
        <v>2</v>
      </c>
      <c r="C17" s="78" t="s">
        <v>3</v>
      </c>
      <c r="D17" s="78" t="s">
        <v>4</v>
      </c>
      <c r="E17" s="78" t="s">
        <v>5</v>
      </c>
      <c r="F17" s="78" t="s">
        <v>6</v>
      </c>
      <c r="G17" s="78" t="s">
        <v>7</v>
      </c>
    </row>
    <row r="18" spans="2:7" ht="4.5" customHeight="1" thickBot="1">
      <c r="B18" s="79"/>
      <c r="C18" s="79"/>
      <c r="D18" s="79"/>
      <c r="E18" s="79"/>
      <c r="F18" s="79"/>
      <c r="G18" s="7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v>5189.5</v>
      </c>
    </row>
    <row r="30" spans="2:7" ht="12.75">
      <c r="B30" s="5"/>
      <c r="C30" s="11" t="s">
        <v>45</v>
      </c>
      <c r="D30" s="19" t="s">
        <v>46</v>
      </c>
      <c r="E30" s="27">
        <v>2</v>
      </c>
      <c r="F30" s="38">
        <v>2223.535</v>
      </c>
      <c r="G30" s="63">
        <f>E30*F30</f>
        <v>4447.07</v>
      </c>
    </row>
    <row r="31" spans="2:7" ht="12.75">
      <c r="B31" s="5"/>
      <c r="C31" s="11" t="s">
        <v>47</v>
      </c>
      <c r="D31" s="19" t="s">
        <v>46</v>
      </c>
      <c r="E31" s="27">
        <v>2</v>
      </c>
      <c r="F31" s="38">
        <v>216.89</v>
      </c>
      <c r="G31" s="63">
        <f>E31*F31</f>
        <v>433.78</v>
      </c>
    </row>
    <row r="32" spans="2:7" ht="12.75">
      <c r="B32" s="5"/>
      <c r="C32" s="11" t="s">
        <v>55</v>
      </c>
      <c r="D32" s="19" t="s">
        <v>46</v>
      </c>
      <c r="E32" s="27">
        <v>2</v>
      </c>
      <c r="F32" s="38">
        <v>43.32</v>
      </c>
      <c r="G32" s="63">
        <f>E32*F32</f>
        <v>86.64</v>
      </c>
    </row>
    <row r="33" spans="2:7" ht="12.75">
      <c r="B33" s="5"/>
      <c r="C33" s="11" t="s">
        <v>56</v>
      </c>
      <c r="D33" s="19" t="s">
        <v>46</v>
      </c>
      <c r="E33" s="27">
        <v>2</v>
      </c>
      <c r="F33" s="38">
        <v>96</v>
      </c>
      <c r="G33" s="63">
        <f>E33*F33</f>
        <v>192</v>
      </c>
    </row>
    <row r="34" spans="2:7" ht="12.75">
      <c r="B34" s="5"/>
      <c r="C34" s="11" t="s">
        <v>51</v>
      </c>
      <c r="D34" s="19" t="s">
        <v>46</v>
      </c>
      <c r="E34" s="27">
        <v>3</v>
      </c>
      <c r="F34" s="38">
        <v>10</v>
      </c>
      <c r="G34" s="63">
        <v>30.01</v>
      </c>
    </row>
    <row r="35" spans="2:7" ht="12.75">
      <c r="B35" s="5"/>
      <c r="C35" s="68"/>
      <c r="D35" s="69"/>
      <c r="E35" s="70"/>
      <c r="F35" s="71"/>
      <c r="G35" s="72"/>
    </row>
    <row r="36" spans="2:7" ht="12.75">
      <c r="B36" s="5"/>
      <c r="C36" s="68"/>
      <c r="D36" s="69"/>
      <c r="E36" s="70"/>
      <c r="F36" s="71"/>
      <c r="G36" s="72"/>
    </row>
    <row r="37" spans="2:7" ht="12.75">
      <c r="B37" s="5"/>
      <c r="C37" s="68"/>
      <c r="D37" s="69"/>
      <c r="E37" s="70"/>
      <c r="F37" s="71"/>
      <c r="G37" s="72"/>
    </row>
    <row r="38" spans="2:7" ht="12.75">
      <c r="B38" s="5"/>
      <c r="C38" s="68"/>
      <c r="D38" s="69"/>
      <c r="E38" s="70"/>
      <c r="F38" s="71"/>
      <c r="G38" s="72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6273.80855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313.6904275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6587.4989774999995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6587.4989774999995</v>
      </c>
    </row>
    <row r="50" spans="2:7" ht="12.75">
      <c r="B50" s="8"/>
      <c r="C50" s="15" t="s">
        <v>52</v>
      </c>
      <c r="D50" s="23" t="s">
        <v>34</v>
      </c>
      <c r="E50" s="31">
        <v>860.6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7.654542153729955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2013-07-02T11:33:07Z</cp:lastPrinted>
  <dcterms:modified xsi:type="dcterms:W3CDTF">2013-07-02T11:33:13Z</dcterms:modified>
  <cp:category/>
  <cp:version/>
  <cp:contentType/>
  <cp:contentStatus/>
</cp:coreProperties>
</file>